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1180" windowHeight="12405" activeTab="0"/>
  </bookViews>
  <sheets>
    <sheet name="A PROPOS" sheetId="1" r:id="rId1"/>
    <sheet name="TAUX" sheetId="2" r:id="rId2"/>
    <sheet name="CAMBODGE" sheetId="3" r:id="rId3"/>
    <sheet name="LAOS" sheetId="4" r:id="rId4"/>
    <sheet name="CARTE CAMBODGE" sheetId="5" r:id="rId5"/>
    <sheet name="CARTE LAOS" sheetId="6" r:id="rId6"/>
    <sheet name="DEPENSES" sheetId="7" r:id="rId7"/>
  </sheets>
  <definedNames>
    <definedName name="_xlnm.Print_Area" localSheetId="2">'CAMBODGE'!$A$1:$B$22</definedName>
    <definedName name="_xlnm.Print_Area" localSheetId="3">'LAOS'!$A$1:$B$22</definedName>
  </definedNames>
  <calcPr fullCalcOnLoad="1"/>
</workbook>
</file>

<file path=xl/sharedStrings.xml><?xml version="1.0" encoding="utf-8"?>
<sst xmlns="http://schemas.openxmlformats.org/spreadsheetml/2006/main" count="98" uniqueCount="57">
  <si>
    <t>Euros</t>
  </si>
  <si>
    <t>Riel</t>
  </si>
  <si>
    <t xml:space="preserve">Camboge </t>
  </si>
  <si>
    <t>=</t>
  </si>
  <si>
    <t>Laos</t>
  </si>
  <si>
    <t>Convertisseur libre</t>
  </si>
  <si>
    <t>KIP</t>
  </si>
  <si>
    <t>taxi aeroport -&gt; hôtel</t>
  </si>
  <si>
    <t>$</t>
  </si>
  <si>
    <t>hôtel :
Capitol Guest House</t>
  </si>
  <si>
    <t>petit-déjeuner</t>
  </si>
  <si>
    <t>Hébergement</t>
  </si>
  <si>
    <t>Transports</t>
  </si>
  <si>
    <t>Visites</t>
  </si>
  <si>
    <t>Tuol Sleng
Musée du génocide</t>
  </si>
  <si>
    <t>entrée</t>
  </si>
  <si>
    <t>Palais royal</t>
  </si>
  <si>
    <t>Musée nationnal</t>
  </si>
  <si>
    <t>Wat Phnom</t>
  </si>
  <si>
    <t>audio-guide</t>
  </si>
  <si>
    <t>nb</t>
  </si>
  <si>
    <t>total</t>
  </si>
  <si>
    <t>Repas</t>
  </si>
  <si>
    <t>entre 3 et 5$</t>
  </si>
  <si>
    <t>Bière</t>
  </si>
  <si>
    <t>entre 0,50 et 1 $</t>
  </si>
  <si>
    <t>Battambang</t>
  </si>
  <si>
    <t xml:space="preserve">Centre Audio-visuel Bophana </t>
  </si>
  <si>
    <t>hôtel :
New Sangke Hostel</t>
  </si>
  <si>
    <t>petit-déjeuner (hors hôtel)</t>
  </si>
  <si>
    <t>tuk-tuk (bus -&gt; hôtel)</t>
  </si>
  <si>
    <t>bus Phnom Penh -&gt; Battambang
(bus Capitol - garnd bus, confort moyen - durée 4h30/295 Kms)</t>
  </si>
  <si>
    <t>bus Battambang -&gt; Siem Reap
(bus Capitol - grand bus, confort moyen - durée 4h/164 Kms)</t>
  </si>
  <si>
    <t>Angkor Musée nationnal</t>
  </si>
  <si>
    <t>Pass 3 jours pour les temples d'Angkor</t>
  </si>
  <si>
    <t>Tuk-tuk journée sur les temples d'Angkor</t>
  </si>
  <si>
    <t>Tuk-tuk pour aller acheter le pass (la veille)</t>
  </si>
  <si>
    <t>vélo electrique à la journée</t>
  </si>
  <si>
    <t>vélo classique à la journée</t>
  </si>
  <si>
    <t>Visites/Divers</t>
  </si>
  <si>
    <t>entre 3 et 7$</t>
  </si>
  <si>
    <t>hôtel :
Bun Kao Guesthouse</t>
  </si>
  <si>
    <t>petit-déjeuner compris</t>
  </si>
  <si>
    <t>offert*</t>
  </si>
  <si>
    <t>Siem Reap</t>
  </si>
  <si>
    <t>Kampot</t>
  </si>
  <si>
    <t>hôtel :
Sebana Guesthouse</t>
  </si>
  <si>
    <t>petit-déjeuner dans l'hôtel</t>
  </si>
  <si>
    <t>bus de nuit Siem Reap -&gt; Kampot
(bus Olympic Express Limousine - grand bus, confort minable - durée 4h/164 Kms)</t>
  </si>
  <si>
    <t>Divers</t>
  </si>
  <si>
    <t>Location scooter à la journée</t>
  </si>
  <si>
    <t>Phnom Penh
1er et dernière étape</t>
  </si>
  <si>
    <t>tuk-tuk hôtel -&gt; aéroport</t>
  </si>
  <si>
    <t>Remarques :
Ville sans grand intérêt, 2 jours ont été largement suffisant pour en faire le tour.
Références article :
http://www.autre-ailleurs.fr/battambang/</t>
  </si>
  <si>
    <t>Remarques :
Cette ville est très intéressante, de par sa position proche des temples d'Angkor mais également par l'atmosphère qui s'en dégage.
Une large pause de presque 10 jours s'y imposer pour ma part.
* Trajet en tuk-tuk depuis la gare routière de bus jusqu'à mon hôtel offerte par un touriste japonais.
Références articles :
http://www.autre-ailleurs.fr/siem-reap/
http://www.autre-ailleurs.fr/angkor/
http://www.autre-ailleurs.fr/nouvelle-annee-depuis-siem-reap/</t>
  </si>
  <si>
    <t>Remarques :
De Kampot, on en a vite fait le tour.
Petite ville sympa.
L'intérêt réside dans le fait de rayonner autour avec un scooter par exemple. (Kep, plantation de poivre, parcs nationnaux,…)
Références articles :
http://www.autre-ailleurs.fr/kampot-et-ses-environs/
http://www.autre-ailleurs.fr/kep-depuis-kampot/</t>
  </si>
  <si>
    <t xml:space="preserve">Remarques :
Capital du Cambodge, cette ville bruyante et assez polluée mérite cependant qu'on y marque une pause tant elle a de choses à proposer :
- marchés 
- musées
- rues
Références articles :
http://www.autre-ailleurs.fr/phnom-penh/
http://www.autre-ailleurs.fr/retour-a-phnom-penh/
http://www.autre-ailleurs.fr/retour-a-phnom-penh/#conclusion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</si>
</sst>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IDR]"/>
    <numFmt numFmtId="165" formatCode="#,##0.00&quot; €&quot;"/>
    <numFmt numFmtId="166" formatCode="#,##0.00\ [$KHR]"/>
    <numFmt numFmtId="167" formatCode="#,##0.00\ [$LAK]"/>
    <numFmt numFmtId="168" formatCode="#,##0.00\ &quot;€&quot;"/>
    <numFmt numFmtId="169" formatCode="[$$-409]#,##0.00"/>
  </numFmts>
  <fonts count="4">
    <font>
      <sz val="10"/>
      <name val="Arial"/>
      <family val="0"/>
    </font>
    <font>
      <sz val="14"/>
      <name val="Arial"/>
      <family val="2"/>
    </font>
    <font>
      <sz val="8"/>
      <name val="Arial"/>
      <family val="0"/>
    </font>
    <font>
      <sz val="14"/>
      <color indexed="23"/>
      <name val="Arial"/>
      <family val="2"/>
    </font>
  </fonts>
  <fills count="3">
    <fill>
      <patternFill/>
    </fill>
    <fill>
      <patternFill patternType="gray125"/>
    </fill>
    <fill>
      <patternFill patternType="solid">
        <fgColor indexed="9"/>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0">
    <xf numFmtId="0" fontId="0" fillId="0" borderId="0" xfId="0" applyAlignment="1">
      <alignment/>
    </xf>
    <xf numFmtId="0" fontId="1" fillId="0" borderId="1" xfId="19" applyFont="1" applyBorder="1" applyAlignment="1">
      <alignment wrapText="1"/>
      <protection/>
    </xf>
    <xf numFmtId="0" fontId="1" fillId="0" borderId="1" xfId="19" applyFont="1" applyBorder="1">
      <alignment/>
      <protection/>
    </xf>
    <xf numFmtId="0" fontId="1" fillId="0" borderId="0" xfId="19" applyFont="1">
      <alignment/>
      <protection/>
    </xf>
    <xf numFmtId="165" fontId="1" fillId="0" borderId="1" xfId="19" applyNumberFormat="1" applyFont="1" applyBorder="1">
      <alignment/>
      <protection/>
    </xf>
    <xf numFmtId="166" fontId="1" fillId="0" borderId="1" xfId="19" applyNumberFormat="1" applyFont="1" applyBorder="1">
      <alignment/>
      <protection/>
    </xf>
    <xf numFmtId="168" fontId="1" fillId="0" borderId="1" xfId="19" applyNumberFormat="1" applyFont="1" applyBorder="1">
      <alignment/>
      <protection/>
    </xf>
    <xf numFmtId="166" fontId="1" fillId="2" borderId="1" xfId="19" applyNumberFormat="1" applyFont="1" applyFill="1" applyBorder="1">
      <alignment/>
      <protection/>
    </xf>
    <xf numFmtId="165" fontId="3" fillId="2" borderId="1" xfId="19" applyNumberFormat="1" applyFont="1" applyFill="1" applyBorder="1">
      <alignment/>
      <protection/>
    </xf>
    <xf numFmtId="165" fontId="1" fillId="2" borderId="1" xfId="19" applyNumberFormat="1" applyFont="1" applyFill="1" applyBorder="1">
      <alignment/>
      <protection/>
    </xf>
    <xf numFmtId="166" fontId="3" fillId="2" borderId="1" xfId="19" applyNumberFormat="1" applyFont="1" applyFill="1" applyBorder="1">
      <alignment/>
      <protection/>
    </xf>
    <xf numFmtId="167" fontId="1" fillId="0" borderId="1" xfId="19" applyNumberFormat="1" applyFont="1" applyBorder="1">
      <alignment/>
      <protection/>
    </xf>
    <xf numFmtId="167" fontId="3" fillId="2" borderId="1" xfId="19" applyNumberFormat="1" applyFont="1" applyFill="1" applyBorder="1">
      <alignment/>
      <protection/>
    </xf>
    <xf numFmtId="167" fontId="1" fillId="2" borderId="2" xfId="19" applyNumberFormat="1" applyFont="1" applyFill="1" applyBorder="1">
      <alignment/>
      <protection/>
    </xf>
    <xf numFmtId="165" fontId="3" fillId="2" borderId="2" xfId="19" applyNumberFormat="1" applyFont="1" applyFill="1" applyBorder="1">
      <alignment/>
      <protection/>
    </xf>
    <xf numFmtId="0" fontId="1" fillId="2" borderId="3" xfId="0" applyFont="1" applyFill="1" applyBorder="1" applyAlignment="1">
      <alignment/>
    </xf>
    <xf numFmtId="6" fontId="1" fillId="2" borderId="3" xfId="0" applyNumberFormat="1" applyFont="1" applyFill="1" applyBorder="1" applyAlignment="1">
      <alignment/>
    </xf>
    <xf numFmtId="0" fontId="1" fillId="2" borderId="3" xfId="0" applyFont="1" applyFill="1" applyBorder="1" applyAlignment="1" quotePrefix="1">
      <alignment/>
    </xf>
    <xf numFmtId="166" fontId="1" fillId="2" borderId="3" xfId="0" applyNumberFormat="1" applyFont="1" applyFill="1" applyBorder="1" applyAlignment="1">
      <alignment/>
    </xf>
    <xf numFmtId="167" fontId="1" fillId="2" borderId="3" xfId="0" applyNumberFormat="1" applyFont="1" applyFill="1" applyBorder="1" applyAlignment="1">
      <alignment/>
    </xf>
    <xf numFmtId="0" fontId="1" fillId="0" borderId="0" xfId="0" applyFont="1" applyAlignment="1">
      <alignment/>
    </xf>
    <xf numFmtId="0" fontId="1" fillId="0" borderId="3" xfId="0" applyFont="1" applyBorder="1" applyAlignment="1">
      <alignment horizontal="center"/>
    </xf>
    <xf numFmtId="0" fontId="1" fillId="0" borderId="0" xfId="0" applyFont="1" applyAlignment="1">
      <alignment horizontal="center"/>
    </xf>
    <xf numFmtId="0" fontId="1" fillId="0" borderId="3" xfId="0" applyFont="1" applyBorder="1" applyAlignment="1">
      <alignment wrapText="1"/>
    </xf>
    <xf numFmtId="0" fontId="1" fillId="0" borderId="0" xfId="0" applyFont="1" applyAlignment="1">
      <alignment wrapText="1"/>
    </xf>
    <xf numFmtId="0" fontId="1" fillId="0" borderId="0" xfId="0" applyFont="1" applyBorder="1" applyAlignment="1">
      <alignment horizont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 fillId="0" borderId="0" xfId="0" applyFont="1" applyAlignment="1">
      <alignment vertical="top" wrapText="1"/>
    </xf>
    <xf numFmtId="0" fontId="1" fillId="0" borderId="4" xfId="0" applyFont="1" applyBorder="1" applyAlignment="1">
      <alignment horizontal="right" vertical="center"/>
    </xf>
    <xf numFmtId="0" fontId="1"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center" textRotation="90"/>
    </xf>
    <xf numFmtId="0" fontId="1" fillId="0" borderId="0" xfId="0" applyFont="1" applyBorder="1" applyAlignment="1">
      <alignment horizontal="center" textRotation="90" wrapText="1"/>
    </xf>
    <xf numFmtId="0" fontId="1" fillId="0" borderId="5" xfId="0" applyFont="1" applyBorder="1" applyAlignment="1">
      <alignment horizontal="right" vertical="center"/>
    </xf>
    <xf numFmtId="0" fontId="1" fillId="0" borderId="6" xfId="0" applyFont="1" applyBorder="1" applyAlignment="1">
      <alignment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right" vertical="center"/>
    </xf>
    <xf numFmtId="0" fontId="1" fillId="0" borderId="3" xfId="0" applyFont="1" applyBorder="1" applyAlignment="1">
      <alignment horizontal="center" textRotation="90"/>
    </xf>
    <xf numFmtId="0" fontId="1" fillId="0" borderId="3" xfId="0" applyFont="1" applyBorder="1" applyAlignment="1">
      <alignment horizontal="center" textRotation="90" wrapText="1"/>
    </xf>
    <xf numFmtId="0" fontId="1" fillId="0" borderId="7" xfId="0" applyFont="1" applyBorder="1" applyAlignment="1">
      <alignment wrapText="1"/>
    </xf>
    <xf numFmtId="0" fontId="1" fillId="0" borderId="8" xfId="0" applyFont="1" applyBorder="1" applyAlignment="1">
      <alignment horizontal="center"/>
    </xf>
    <xf numFmtId="0" fontId="1" fillId="0" borderId="8" xfId="0" applyFont="1" applyBorder="1" applyAlignment="1">
      <alignment wrapText="1"/>
    </xf>
    <xf numFmtId="0" fontId="1" fillId="0" borderId="0" xfId="0" applyFont="1" applyBorder="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wrapText="1"/>
    </xf>
    <xf numFmtId="0" fontId="1" fillId="0" borderId="8" xfId="0" applyFont="1" applyBorder="1" applyAlignment="1">
      <alignment horizontal="left"/>
    </xf>
    <xf numFmtId="0" fontId="1" fillId="0" borderId="0" xfId="0" applyFont="1" applyBorder="1" applyAlignment="1">
      <alignment vertical="center"/>
    </xf>
    <xf numFmtId="0" fontId="1" fillId="0" borderId="9" xfId="0" applyFont="1" applyBorder="1" applyAlignment="1">
      <alignment horizontal="right" vertical="center"/>
    </xf>
    <xf numFmtId="0" fontId="1" fillId="0" borderId="10" xfId="0" applyFont="1" applyBorder="1" applyAlignment="1">
      <alignment horizontal="center"/>
    </xf>
    <xf numFmtId="0" fontId="1" fillId="0" borderId="11" xfId="0" applyFont="1" applyBorder="1" applyAlignment="1">
      <alignment horizontal="center" textRotation="90"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11" xfId="0" applyFont="1" applyBorder="1" applyAlignment="1">
      <alignment horizontal="center" textRotation="90"/>
    </xf>
    <xf numFmtId="0" fontId="1" fillId="0" borderId="10" xfId="0" applyFont="1" applyBorder="1" applyAlignment="1">
      <alignment horizontal="center" vertical="center"/>
    </xf>
    <xf numFmtId="167" fontId="1" fillId="2" borderId="7" xfId="19" applyNumberFormat="1" applyFont="1" applyFill="1" applyBorder="1" applyAlignment="1">
      <alignment horizontal="center"/>
      <protection/>
    </xf>
    <xf numFmtId="167" fontId="1" fillId="2" borderId="9" xfId="19" applyNumberFormat="1" applyFont="1" applyFill="1" applyBorder="1" applyAlignment="1">
      <alignment horizontal="center"/>
      <protection/>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right" vertical="center"/>
    </xf>
    <xf numFmtId="0" fontId="1" fillId="0" borderId="20" xfId="0" applyFont="1" applyBorder="1" applyAlignment="1">
      <alignment horizontal="right"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21" xfId="0" applyFont="1" applyBorder="1" applyAlignment="1">
      <alignment horizontal="right" vertical="center"/>
    </xf>
    <xf numFmtId="0" fontId="1" fillId="0" borderId="5" xfId="0" applyFont="1" applyBorder="1" applyAlignment="1">
      <alignment horizontal="right" vertical="center"/>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horizontal="center" wrapText="1"/>
    </xf>
    <xf numFmtId="0" fontId="1" fillId="0" borderId="0" xfId="0" applyFont="1" applyAlignment="1">
      <alignment horizontal="center" wrapText="1"/>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123825</xdr:rowOff>
    </xdr:from>
    <xdr:to>
      <xdr:col>9</xdr:col>
      <xdr:colOff>523875</xdr:colOff>
      <xdr:row>9</xdr:row>
      <xdr:rowOff>95250</xdr:rowOff>
    </xdr:to>
    <xdr:sp>
      <xdr:nvSpPr>
        <xdr:cNvPr id="1" name="TextBox 1"/>
        <xdr:cNvSpPr txBox="1">
          <a:spLocks noChangeArrowheads="1"/>
        </xdr:cNvSpPr>
      </xdr:nvSpPr>
      <xdr:spPr>
        <a:xfrm>
          <a:off x="161925" y="123825"/>
          <a:ext cx="721995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Cette fiche pays : CAMBODGE a été rédigée juste après mon voyage au Cambodge.
Les informations contenus dans ce document sont valables à la date de rédaction de ce document soit le 20/01/2018.
plus d'informations : http://www.autre-ailleurs.fr/cambodge/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723900</xdr:colOff>
      <xdr:row>55</xdr:row>
      <xdr:rowOff>114300</xdr:rowOff>
    </xdr:to>
    <xdr:pic>
      <xdr:nvPicPr>
        <xdr:cNvPr id="1" name="Picture 1"/>
        <xdr:cNvPicPr preferRelativeResize="1">
          <a:picLocks noChangeAspect="1"/>
        </xdr:cNvPicPr>
      </xdr:nvPicPr>
      <xdr:blipFill>
        <a:blip r:embed="rId1"/>
        <a:stretch>
          <a:fillRect/>
        </a:stretch>
      </xdr:blipFill>
      <xdr:spPr>
        <a:xfrm>
          <a:off x="0" y="0"/>
          <a:ext cx="10629900" cy="902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752475</xdr:colOff>
      <xdr:row>56</xdr:row>
      <xdr:rowOff>38100</xdr:rowOff>
    </xdr:to>
    <xdr:pic>
      <xdr:nvPicPr>
        <xdr:cNvPr id="1" name="Picture 1"/>
        <xdr:cNvPicPr preferRelativeResize="1">
          <a:picLocks noChangeAspect="1"/>
        </xdr:cNvPicPr>
      </xdr:nvPicPr>
      <xdr:blipFill>
        <a:blip r:embed="rId1"/>
        <a:stretch>
          <a:fillRect/>
        </a:stretch>
      </xdr:blipFill>
      <xdr:spPr>
        <a:xfrm>
          <a:off x="0" y="0"/>
          <a:ext cx="10658475" cy="910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G24" sqref="G24"/>
    </sheetView>
  </sheetViews>
  <sheetFormatPr defaultColWidth="11.421875" defaultRowHeight="12.75"/>
  <sheetData/>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5:D6"/>
  <sheetViews>
    <sheetView workbookViewId="0" topLeftCell="A1">
      <selection activeCell="D16" sqref="D16"/>
    </sheetView>
  </sheetViews>
  <sheetFormatPr defaultColWidth="11.421875" defaultRowHeight="12.75"/>
  <cols>
    <col min="1" max="1" width="14.00390625" style="0" bestFit="1" customWidth="1"/>
    <col min="2" max="2" width="5.140625" style="0" bestFit="1" customWidth="1"/>
    <col min="3" max="3" width="2.140625" style="0" bestFit="1" customWidth="1"/>
    <col min="4" max="4" width="18.7109375" style="0" bestFit="1" customWidth="1"/>
  </cols>
  <sheetData>
    <row r="5" spans="1:4" ht="18">
      <c r="A5" s="15" t="s">
        <v>2</v>
      </c>
      <c r="B5" s="16">
        <v>1</v>
      </c>
      <c r="C5" s="17" t="s">
        <v>3</v>
      </c>
      <c r="D5" s="18">
        <v>4768.17</v>
      </c>
    </row>
    <row r="6" spans="1:4" ht="18">
      <c r="A6" s="15" t="s">
        <v>4</v>
      </c>
      <c r="B6" s="16">
        <v>1</v>
      </c>
      <c r="C6" s="17" t="s">
        <v>3</v>
      </c>
      <c r="D6" s="19">
        <v>9826.53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H9" sqref="H9"/>
    </sheetView>
  </sheetViews>
  <sheetFormatPr defaultColWidth="11.421875" defaultRowHeight="12.75"/>
  <cols>
    <col min="1" max="1" width="24.28125" style="0" bestFit="1" customWidth="1"/>
    <col min="2" max="2" width="13.7109375" style="0" bestFit="1" customWidth="1"/>
    <col min="4" max="4" width="16.421875" style="0" bestFit="1" customWidth="1"/>
    <col min="5" max="5" width="22.00390625" style="0" bestFit="1" customWidth="1"/>
  </cols>
  <sheetData>
    <row r="1" spans="1:3" ht="18">
      <c r="A1" s="1" t="s">
        <v>1</v>
      </c>
      <c r="B1" s="2" t="s">
        <v>0</v>
      </c>
      <c r="C1" s="3"/>
    </row>
    <row r="2" spans="1:5" ht="18">
      <c r="A2" s="5">
        <v>100</v>
      </c>
      <c r="B2" s="4">
        <f>A2/TAUX!D5</f>
        <v>0.02097240660463029</v>
      </c>
      <c r="C2" s="3"/>
      <c r="D2" s="63" t="s">
        <v>5</v>
      </c>
      <c r="E2" s="64"/>
    </row>
    <row r="3" spans="1:5" ht="18">
      <c r="A3" s="5">
        <v>500</v>
      </c>
      <c r="B3" s="6">
        <f>A3/TAUX!D5</f>
        <v>0.10486203302315143</v>
      </c>
      <c r="C3" s="3"/>
      <c r="D3" s="7">
        <v>0</v>
      </c>
      <c r="E3" s="8">
        <f>D3/TAUX!D5</f>
        <v>0</v>
      </c>
    </row>
    <row r="4" spans="1:5" ht="18">
      <c r="A4" s="5">
        <v>1000</v>
      </c>
      <c r="B4" s="6">
        <f>A4/TAUX!D5</f>
        <v>0.20972406604630286</v>
      </c>
      <c r="C4" s="3"/>
      <c r="D4" s="9">
        <v>41</v>
      </c>
      <c r="E4" s="10">
        <f>D4*TAUX!D5</f>
        <v>195494.97</v>
      </c>
    </row>
    <row r="5" spans="1:3" ht="18">
      <c r="A5" s="5">
        <v>5000</v>
      </c>
      <c r="B5" s="6">
        <f>A5/TAUX!D5</f>
        <v>1.0486203302315145</v>
      </c>
      <c r="C5" s="3"/>
    </row>
    <row r="6" spans="1:3" ht="18">
      <c r="A6" s="5">
        <v>6000</v>
      </c>
      <c r="B6" s="6">
        <f>A6/TAUX!D5</f>
        <v>1.2583443962778174</v>
      </c>
      <c r="C6" s="3"/>
    </row>
    <row r="7" spans="1:3" ht="18">
      <c r="A7" s="5">
        <v>7000</v>
      </c>
      <c r="B7" s="6">
        <f>A7/TAUX!D5</f>
        <v>1.46806846232412</v>
      </c>
      <c r="C7" s="3"/>
    </row>
    <row r="8" spans="1:3" ht="18">
      <c r="A8" s="5">
        <v>8000</v>
      </c>
      <c r="B8" s="6">
        <f>A8/TAUX!D5</f>
        <v>1.677792528370423</v>
      </c>
      <c r="C8" s="3"/>
    </row>
    <row r="9" spans="1:3" ht="18">
      <c r="A9" s="5">
        <v>9000</v>
      </c>
      <c r="B9" s="6">
        <f>A9/TAUX!D5</f>
        <v>1.8875165944167258</v>
      </c>
      <c r="C9" s="3"/>
    </row>
    <row r="10" spans="1:3" ht="18">
      <c r="A10" s="5">
        <v>10000</v>
      </c>
      <c r="B10" s="6">
        <f>A10/TAUX!D5</f>
        <v>2.097240660463029</v>
      </c>
      <c r="C10" s="3"/>
    </row>
    <row r="11" spans="1:3" ht="18">
      <c r="A11" s="5">
        <v>20000</v>
      </c>
      <c r="B11" s="6">
        <f>A11/TAUX!D5</f>
        <v>4.194481320926058</v>
      </c>
      <c r="C11" s="3"/>
    </row>
    <row r="12" spans="1:3" ht="18">
      <c r="A12" s="5">
        <v>50000</v>
      </c>
      <c r="B12" s="6">
        <f>A12/TAUX!D5</f>
        <v>10.486203302315143</v>
      </c>
      <c r="C12" s="3"/>
    </row>
    <row r="13" spans="1:3" ht="18">
      <c r="A13" s="5">
        <v>100000</v>
      </c>
      <c r="B13" s="6">
        <f>A13/TAUX!D5</f>
        <v>20.972406604630287</v>
      </c>
      <c r="C13" s="3"/>
    </row>
    <row r="14" spans="1:3" ht="18">
      <c r="A14" s="5">
        <v>200000</v>
      </c>
      <c r="B14" s="6">
        <f>A14/TAUX!D5</f>
        <v>41.94481320926057</v>
      </c>
      <c r="C14" s="3"/>
    </row>
    <row r="15" spans="1:3" ht="18">
      <c r="A15" s="5">
        <v>300000</v>
      </c>
      <c r="B15" s="6">
        <f>A15/TAUX!D5</f>
        <v>62.91721981389086</v>
      </c>
      <c r="C15" s="3"/>
    </row>
    <row r="16" spans="1:3" ht="18">
      <c r="A16" s="5">
        <v>400000</v>
      </c>
      <c r="B16" s="6">
        <f>A16/TAUX!D5</f>
        <v>83.88962641852115</v>
      </c>
      <c r="C16" s="3"/>
    </row>
    <row r="17" spans="1:3" ht="18">
      <c r="A17" s="5">
        <v>500000</v>
      </c>
      <c r="B17" s="6">
        <f>A17/TAUX!D5</f>
        <v>104.86203302315144</v>
      </c>
      <c r="C17" s="3"/>
    </row>
    <row r="18" spans="1:3" ht="18">
      <c r="A18" s="5">
        <v>600000</v>
      </c>
      <c r="B18" s="6">
        <f>A18/TAUX!D5</f>
        <v>125.83443962778172</v>
      </c>
      <c r="C18" s="3"/>
    </row>
    <row r="19" spans="1:3" ht="18">
      <c r="A19" s="5">
        <v>700000</v>
      </c>
      <c r="B19" s="6">
        <f>A19/TAUX!D5</f>
        <v>146.806846232412</v>
      </c>
      <c r="C19" s="3"/>
    </row>
    <row r="20" spans="1:3" ht="18">
      <c r="A20" s="5">
        <v>800000</v>
      </c>
      <c r="B20" s="6">
        <f>A20/TAUX!D5</f>
        <v>167.7792528370423</v>
      </c>
      <c r="C20" s="3"/>
    </row>
    <row r="21" spans="1:2" ht="18">
      <c r="A21" s="5">
        <v>900000</v>
      </c>
      <c r="B21" s="6">
        <f>A21/TAUX!D5</f>
        <v>188.7516594416726</v>
      </c>
    </row>
    <row r="22" spans="1:2" ht="18">
      <c r="A22" s="5">
        <v>1000000</v>
      </c>
      <c r="B22" s="6">
        <f>A22/TAUX!D5</f>
        <v>209.72406604630288</v>
      </c>
    </row>
  </sheetData>
  <sheetProtection selectLockedCells="1" selectUnlockedCells="1"/>
  <mergeCells count="1">
    <mergeCell ref="D2:E2"/>
  </mergeCells>
  <printOptions/>
  <pageMargins left="0.75" right="0.75" top="1" bottom="1" header="0.4921259845" footer="0.4921259845"/>
  <pageSetup orientation="landscape" paperSize="9" r:id="rId1"/>
</worksheet>
</file>

<file path=xl/worksheets/sheet4.xml><?xml version="1.0" encoding="utf-8"?>
<worksheet xmlns="http://schemas.openxmlformats.org/spreadsheetml/2006/main" xmlns:r="http://schemas.openxmlformats.org/officeDocument/2006/relationships">
  <dimension ref="A1:E22"/>
  <sheetViews>
    <sheetView workbookViewId="0" topLeftCell="A1">
      <selection activeCell="D11" sqref="D11"/>
    </sheetView>
  </sheetViews>
  <sheetFormatPr defaultColWidth="11.421875" defaultRowHeight="12.75"/>
  <cols>
    <col min="1" max="1" width="24.28125" style="0" bestFit="1" customWidth="1"/>
    <col min="2" max="2" width="12.140625" style="0" bestFit="1" customWidth="1"/>
    <col min="4" max="4" width="13.140625" style="0" bestFit="1" customWidth="1"/>
    <col min="5" max="5" width="22.00390625" style="0" bestFit="1" customWidth="1"/>
  </cols>
  <sheetData>
    <row r="1" spans="1:3" ht="18">
      <c r="A1" s="1" t="s">
        <v>6</v>
      </c>
      <c r="B1" s="2" t="s">
        <v>0</v>
      </c>
      <c r="C1" s="3"/>
    </row>
    <row r="2" spans="1:5" ht="18">
      <c r="A2" s="11">
        <v>100</v>
      </c>
      <c r="B2" s="4">
        <f>A2/TAUX!D6</f>
        <v>0.01017653230591063</v>
      </c>
      <c r="C2" s="3"/>
      <c r="D2" s="63" t="s">
        <v>5</v>
      </c>
      <c r="E2" s="64"/>
    </row>
    <row r="3" spans="1:5" ht="18">
      <c r="A3" s="11">
        <v>500</v>
      </c>
      <c r="B3" s="6">
        <f>A3/TAUX!D6</f>
        <v>0.050882661529553154</v>
      </c>
      <c r="C3" s="3"/>
      <c r="D3" s="13">
        <v>0</v>
      </c>
      <c r="E3" s="14">
        <f>D3/TAUX!D6</f>
        <v>0</v>
      </c>
    </row>
    <row r="4" spans="1:5" ht="18">
      <c r="A4" s="11">
        <v>1000</v>
      </c>
      <c r="B4" s="6">
        <f>A4/TAUX!D6</f>
        <v>0.10176532305910631</v>
      </c>
      <c r="C4" s="3"/>
      <c r="D4" s="9">
        <v>0</v>
      </c>
      <c r="E4" s="12">
        <f>D4*TAUX!D6</f>
        <v>0</v>
      </c>
    </row>
    <row r="5" spans="1:3" ht="18">
      <c r="A5" s="11">
        <v>5000</v>
      </c>
      <c r="B5" s="6">
        <f>A5/TAUX!D6</f>
        <v>0.5088266152955315</v>
      </c>
      <c r="C5" s="3"/>
    </row>
    <row r="6" spans="1:3" ht="18">
      <c r="A6" s="11">
        <v>6000</v>
      </c>
      <c r="B6" s="6">
        <f>A6/TAUX!D6</f>
        <v>0.6105919383546379</v>
      </c>
      <c r="C6" s="3"/>
    </row>
    <row r="7" spans="1:3" ht="18">
      <c r="A7" s="11">
        <v>7000</v>
      </c>
      <c r="B7" s="6">
        <f>A7/TAUX!D6</f>
        <v>0.7123572614137442</v>
      </c>
      <c r="C7" s="3"/>
    </row>
    <row r="8" spans="1:3" ht="18">
      <c r="A8" s="11">
        <v>8000</v>
      </c>
      <c r="B8" s="6">
        <f>A8/TAUX!D6</f>
        <v>0.8141225844728505</v>
      </c>
      <c r="C8" s="3"/>
    </row>
    <row r="9" spans="1:3" ht="18">
      <c r="A9" s="11">
        <v>9000</v>
      </c>
      <c r="B9" s="6">
        <f>A9/TAUX!D6</f>
        <v>0.9158879075319568</v>
      </c>
      <c r="C9" s="3"/>
    </row>
    <row r="10" spans="1:3" ht="18">
      <c r="A10" s="11">
        <v>10000</v>
      </c>
      <c r="B10" s="6">
        <f>A10/TAUX!D6</f>
        <v>1.017653230591063</v>
      </c>
      <c r="C10" s="3"/>
    </row>
    <row r="11" spans="1:3" ht="18">
      <c r="A11" s="11">
        <v>20000</v>
      </c>
      <c r="B11" s="6">
        <f>A11/TAUX!D6</f>
        <v>2.035306461182126</v>
      </c>
      <c r="C11" s="3"/>
    </row>
    <row r="12" spans="1:3" ht="18">
      <c r="A12" s="11">
        <v>50000</v>
      </c>
      <c r="B12" s="6">
        <f>A12/TAUX!D6</f>
        <v>5.088266152955316</v>
      </c>
      <c r="C12" s="3"/>
    </row>
    <row r="13" spans="1:3" ht="18">
      <c r="A13" s="11">
        <v>100000</v>
      </c>
      <c r="B13" s="6">
        <f>A13/TAUX!D6</f>
        <v>10.176532305910632</v>
      </c>
      <c r="C13" s="3"/>
    </row>
    <row r="14" spans="1:3" ht="18">
      <c r="A14" s="11">
        <v>200000</v>
      </c>
      <c r="B14" s="6">
        <f>A14/TAUX!D6</f>
        <v>20.353064611821264</v>
      </c>
      <c r="C14" s="3"/>
    </row>
    <row r="15" spans="1:3" ht="18">
      <c r="A15" s="11">
        <v>300000</v>
      </c>
      <c r="B15" s="6">
        <f>A15/TAUX!D6</f>
        <v>30.529596917731894</v>
      </c>
      <c r="C15" s="3"/>
    </row>
    <row r="16" spans="1:3" ht="18">
      <c r="A16" s="11">
        <v>400000</v>
      </c>
      <c r="B16" s="6">
        <f>A16/TAUX!D6</f>
        <v>40.70612922364253</v>
      </c>
      <c r="C16" s="3"/>
    </row>
    <row r="17" spans="1:3" ht="18">
      <c r="A17" s="11">
        <v>500000</v>
      </c>
      <c r="B17" s="6">
        <f>A17/TAUX!D6</f>
        <v>50.882661529553154</v>
      </c>
      <c r="C17" s="3"/>
    </row>
    <row r="18" spans="1:3" ht="18">
      <c r="A18" s="11">
        <v>600000</v>
      </c>
      <c r="B18" s="6">
        <f>A18/TAUX!D6</f>
        <v>61.05919383546379</v>
      </c>
      <c r="C18" s="3"/>
    </row>
    <row r="19" spans="1:3" ht="18">
      <c r="A19" s="11">
        <v>700000</v>
      </c>
      <c r="B19" s="6">
        <f>A19/TAUX!D6</f>
        <v>71.23572614137441</v>
      </c>
      <c r="C19" s="3"/>
    </row>
    <row r="20" spans="1:3" ht="18">
      <c r="A20" s="11">
        <v>800000</v>
      </c>
      <c r="B20" s="6">
        <f>A20/TAUX!D6</f>
        <v>81.41225844728505</v>
      </c>
      <c r="C20" s="3"/>
    </row>
    <row r="21" spans="1:2" ht="18">
      <c r="A21" s="11">
        <v>900000</v>
      </c>
      <c r="B21" s="6">
        <f>A21/TAUX!D6</f>
        <v>91.58879075319568</v>
      </c>
    </row>
    <row r="22" spans="1:2" ht="18">
      <c r="A22" s="11">
        <v>1000000</v>
      </c>
      <c r="B22" s="6">
        <f>A22/TAUX!D6</f>
        <v>101.76532305910631</v>
      </c>
    </row>
  </sheetData>
  <mergeCells count="1">
    <mergeCell ref="D2:E2"/>
  </mergeCells>
  <printOptions/>
  <pageMargins left="0.75" right="0.75" top="1" bottom="1" header="0.4921259845" footer="0.4921259845"/>
  <pageSetup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7">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T18"/>
  <sheetViews>
    <sheetView zoomScale="85" zoomScaleNormal="85" workbookViewId="0" topLeftCell="A1">
      <selection activeCell="F18" sqref="F18:J18"/>
    </sheetView>
  </sheetViews>
  <sheetFormatPr defaultColWidth="11.421875" defaultRowHeight="12.75"/>
  <cols>
    <col min="1" max="1" width="21.140625" style="27" customWidth="1"/>
    <col min="2" max="2" width="41.00390625" style="24" bestFit="1" customWidth="1"/>
    <col min="3" max="4" width="4.28125" style="22" customWidth="1"/>
    <col min="5" max="5" width="7.57421875" style="22" customWidth="1"/>
    <col min="6" max="6" width="22.421875" style="22" customWidth="1"/>
    <col min="7" max="7" width="76.00390625" style="22" customWidth="1"/>
    <col min="8" max="9" width="4.57421875" style="22" bestFit="1" customWidth="1"/>
    <col min="10" max="10" width="5.8515625" style="20" customWidth="1"/>
    <col min="11" max="11" width="35.00390625" style="20" customWidth="1"/>
    <col min="12" max="12" width="80.28125" style="20" customWidth="1"/>
    <col min="13" max="13" width="4.57421875" style="20" bestFit="1" customWidth="1"/>
    <col min="14" max="14" width="4.57421875" style="20" customWidth="1"/>
    <col min="15" max="15" width="6.28125" style="20" customWidth="1"/>
    <col min="16" max="16" width="18.00390625" style="20" bestFit="1" customWidth="1"/>
    <col min="17" max="17" width="98.7109375" style="20" customWidth="1"/>
    <col min="18" max="19" width="4.57421875" style="20" bestFit="1" customWidth="1"/>
    <col min="20" max="20" width="6.28125" style="20" bestFit="1" customWidth="1"/>
    <col min="21" max="16384" width="11.421875" style="20" customWidth="1"/>
  </cols>
  <sheetData>
    <row r="1" spans="1:20" ht="34.5" customHeight="1">
      <c r="A1" s="81" t="s">
        <v>51</v>
      </c>
      <c r="B1" s="82"/>
      <c r="C1" s="82"/>
      <c r="D1" s="82"/>
      <c r="E1" s="62"/>
      <c r="F1" s="79" t="s">
        <v>26</v>
      </c>
      <c r="G1" s="79"/>
      <c r="H1" s="79"/>
      <c r="I1" s="79"/>
      <c r="J1" s="80"/>
      <c r="K1" s="79" t="s">
        <v>44</v>
      </c>
      <c r="L1" s="79"/>
      <c r="M1" s="79"/>
      <c r="N1" s="79"/>
      <c r="O1" s="80"/>
      <c r="P1" s="79" t="s">
        <v>45</v>
      </c>
      <c r="Q1" s="79"/>
      <c r="R1" s="79"/>
      <c r="S1" s="79"/>
      <c r="T1" s="80"/>
    </row>
    <row r="2" spans="1:20" ht="18">
      <c r="A2" s="30"/>
      <c r="B2" s="31"/>
      <c r="C2" s="21" t="s">
        <v>8</v>
      </c>
      <c r="D2" s="21" t="s">
        <v>20</v>
      </c>
      <c r="E2" s="56" t="s">
        <v>21</v>
      </c>
      <c r="F2" s="88"/>
      <c r="G2" s="88"/>
      <c r="H2" s="21" t="s">
        <v>8</v>
      </c>
      <c r="I2" s="21" t="s">
        <v>20</v>
      </c>
      <c r="J2" s="57" t="s">
        <v>21</v>
      </c>
      <c r="K2" s="89"/>
      <c r="L2" s="89"/>
      <c r="M2" s="21" t="s">
        <v>8</v>
      </c>
      <c r="N2" s="21" t="s">
        <v>20</v>
      </c>
      <c r="O2" s="57" t="s">
        <v>21</v>
      </c>
      <c r="P2" s="88"/>
      <c r="Q2" s="88"/>
      <c r="R2" s="21" t="s">
        <v>8</v>
      </c>
      <c r="S2" s="21" t="s">
        <v>20</v>
      </c>
      <c r="T2" s="57" t="s">
        <v>21</v>
      </c>
    </row>
    <row r="3" spans="1:20" ht="36">
      <c r="A3" s="83" t="s">
        <v>11</v>
      </c>
      <c r="B3" s="23" t="s">
        <v>9</v>
      </c>
      <c r="C3" s="21">
        <v>10</v>
      </c>
      <c r="D3" s="21">
        <v>3</v>
      </c>
      <c r="E3" s="57">
        <f>C3*D3</f>
        <v>30</v>
      </c>
      <c r="F3" s="76" t="s">
        <v>11</v>
      </c>
      <c r="G3" s="23" t="s">
        <v>28</v>
      </c>
      <c r="H3" s="21">
        <v>7</v>
      </c>
      <c r="I3" s="21">
        <v>2</v>
      </c>
      <c r="J3" s="57">
        <f>H3*I3</f>
        <v>14</v>
      </c>
      <c r="K3" s="76" t="s">
        <v>11</v>
      </c>
      <c r="L3" s="23" t="s">
        <v>41</v>
      </c>
      <c r="M3" s="21">
        <v>10</v>
      </c>
      <c r="N3" s="43">
        <v>9</v>
      </c>
      <c r="O3" s="57">
        <f>M3*N3</f>
        <v>90</v>
      </c>
      <c r="P3" s="58" t="s">
        <v>11</v>
      </c>
      <c r="Q3" s="46" t="s">
        <v>46</v>
      </c>
      <c r="R3" s="21">
        <v>15</v>
      </c>
      <c r="S3" s="21">
        <v>5</v>
      </c>
      <c r="T3" s="57">
        <f>R3*S3</f>
        <v>75</v>
      </c>
    </row>
    <row r="4" spans="1:20" ht="18">
      <c r="A4" s="84"/>
      <c r="B4" s="23" t="s">
        <v>10</v>
      </c>
      <c r="C4" s="21">
        <v>3.5</v>
      </c>
      <c r="D4" s="21">
        <v>5</v>
      </c>
      <c r="E4" s="55">
        <f>C4*D4</f>
        <v>17.5</v>
      </c>
      <c r="F4" s="77"/>
      <c r="G4" s="23" t="s">
        <v>29</v>
      </c>
      <c r="H4" s="21">
        <v>2</v>
      </c>
      <c r="I4" s="21">
        <v>2</v>
      </c>
      <c r="J4" s="57">
        <f>H4*I4</f>
        <v>4</v>
      </c>
      <c r="K4" s="77"/>
      <c r="L4" s="23" t="s">
        <v>42</v>
      </c>
      <c r="M4" s="38"/>
      <c r="N4" s="79"/>
      <c r="O4" s="80"/>
      <c r="P4" s="58"/>
      <c r="Q4" s="46" t="s">
        <v>47</v>
      </c>
      <c r="R4" s="21">
        <v>2</v>
      </c>
      <c r="S4" s="21">
        <v>6</v>
      </c>
      <c r="T4" s="57">
        <f>R4*S4</f>
        <v>12</v>
      </c>
    </row>
    <row r="5" spans="1:20" ht="18">
      <c r="A5" s="39" t="s">
        <v>22</v>
      </c>
      <c r="B5" s="67" t="s">
        <v>23</v>
      </c>
      <c r="C5" s="68"/>
      <c r="D5" s="68"/>
      <c r="E5" s="69"/>
      <c r="F5" s="51" t="s">
        <v>22</v>
      </c>
      <c r="G5" s="67" t="s">
        <v>23</v>
      </c>
      <c r="H5" s="68"/>
      <c r="I5" s="68"/>
      <c r="J5" s="69"/>
      <c r="K5" s="51" t="s">
        <v>22</v>
      </c>
      <c r="L5" s="67" t="s">
        <v>40</v>
      </c>
      <c r="M5" s="68"/>
      <c r="N5" s="68"/>
      <c r="O5" s="69"/>
      <c r="P5" s="58" t="s">
        <v>22</v>
      </c>
      <c r="Q5" s="46" t="s">
        <v>40</v>
      </c>
      <c r="R5" s="21"/>
      <c r="S5" s="21"/>
      <c r="T5" s="57"/>
    </row>
    <row r="6" spans="1:20" ht="18">
      <c r="A6" s="39" t="s">
        <v>24</v>
      </c>
      <c r="B6" s="67" t="s">
        <v>25</v>
      </c>
      <c r="C6" s="68"/>
      <c r="D6" s="68"/>
      <c r="E6" s="69"/>
      <c r="F6" s="51" t="s">
        <v>24</v>
      </c>
      <c r="G6" s="67" t="s">
        <v>25</v>
      </c>
      <c r="H6" s="68"/>
      <c r="I6" s="68"/>
      <c r="J6" s="69"/>
      <c r="K6" s="51" t="s">
        <v>24</v>
      </c>
      <c r="L6" s="67" t="s">
        <v>25</v>
      </c>
      <c r="M6" s="68"/>
      <c r="N6" s="68"/>
      <c r="O6" s="69"/>
      <c r="P6" s="58" t="s">
        <v>24</v>
      </c>
      <c r="Q6" s="46" t="s">
        <v>25</v>
      </c>
      <c r="R6" s="21"/>
      <c r="S6" s="21"/>
      <c r="T6" s="57"/>
    </row>
    <row r="7" spans="1:20" ht="18">
      <c r="A7" s="65" t="s">
        <v>12</v>
      </c>
      <c r="B7" s="44" t="s">
        <v>7</v>
      </c>
      <c r="C7" s="43">
        <v>15</v>
      </c>
      <c r="D7" s="43">
        <v>1</v>
      </c>
      <c r="E7" s="52">
        <f>C7*D7</f>
        <v>15</v>
      </c>
      <c r="F7" s="76" t="s">
        <v>12</v>
      </c>
      <c r="G7" s="23" t="s">
        <v>30</v>
      </c>
      <c r="H7" s="21">
        <v>2</v>
      </c>
      <c r="I7" s="21">
        <v>1</v>
      </c>
      <c r="J7" s="57">
        <f>H7*I7</f>
        <v>2</v>
      </c>
      <c r="K7" s="76" t="s">
        <v>12</v>
      </c>
      <c r="L7" s="23" t="s">
        <v>30</v>
      </c>
      <c r="M7" s="78" t="s">
        <v>43</v>
      </c>
      <c r="N7" s="79"/>
      <c r="O7" s="80"/>
      <c r="P7" s="58" t="s">
        <v>12</v>
      </c>
      <c r="Q7" s="46" t="s">
        <v>30</v>
      </c>
      <c r="R7" s="21"/>
      <c r="S7" s="21"/>
      <c r="T7" s="57"/>
    </row>
    <row r="8" spans="1:20" ht="36" customHeight="1">
      <c r="A8" s="66"/>
      <c r="B8" s="23" t="s">
        <v>52</v>
      </c>
      <c r="C8" s="21">
        <v>7</v>
      </c>
      <c r="D8" s="21">
        <v>1</v>
      </c>
      <c r="E8" s="52">
        <f>C8*D8</f>
        <v>7</v>
      </c>
      <c r="F8" s="77"/>
      <c r="G8" s="23" t="s">
        <v>31</v>
      </c>
      <c r="H8" s="21">
        <v>6</v>
      </c>
      <c r="I8" s="21">
        <v>1</v>
      </c>
      <c r="J8" s="57">
        <f>H8*I8</f>
        <v>6</v>
      </c>
      <c r="K8" s="77"/>
      <c r="L8" s="23" t="s">
        <v>32</v>
      </c>
      <c r="M8" s="21">
        <v>5</v>
      </c>
      <c r="N8" s="21">
        <v>1</v>
      </c>
      <c r="O8" s="57">
        <f>M8*N8</f>
        <v>5</v>
      </c>
      <c r="P8" s="58"/>
      <c r="Q8" s="48" t="s">
        <v>48</v>
      </c>
      <c r="R8" s="21">
        <v>15</v>
      </c>
      <c r="S8" s="21">
        <v>1</v>
      </c>
      <c r="T8" s="57">
        <f>R8*S8</f>
        <v>15</v>
      </c>
    </row>
    <row r="9" spans="1:20" ht="81">
      <c r="A9" s="30"/>
      <c r="B9" s="32"/>
      <c r="C9" s="40" t="s">
        <v>15</v>
      </c>
      <c r="D9" s="41" t="s">
        <v>19</v>
      </c>
      <c r="E9" s="53" t="s">
        <v>21</v>
      </c>
      <c r="F9" s="25"/>
      <c r="G9" s="25"/>
      <c r="H9" s="33"/>
      <c r="I9" s="34"/>
      <c r="J9" s="54"/>
      <c r="K9" s="22"/>
      <c r="L9" s="22"/>
      <c r="M9" s="40" t="s">
        <v>15</v>
      </c>
      <c r="N9" s="41" t="s">
        <v>19</v>
      </c>
      <c r="O9" s="61" t="s">
        <v>21</v>
      </c>
      <c r="P9" s="59"/>
      <c r="Q9" s="25"/>
      <c r="R9" s="33"/>
      <c r="S9" s="34"/>
      <c r="T9" s="54"/>
    </row>
    <row r="10" spans="1:20" ht="36">
      <c r="A10" s="70" t="s">
        <v>13</v>
      </c>
      <c r="B10" s="42" t="s">
        <v>14</v>
      </c>
      <c r="C10" s="43">
        <v>5</v>
      </c>
      <c r="D10" s="43">
        <v>3</v>
      </c>
      <c r="E10" s="52">
        <f>C10+D10</f>
        <v>8</v>
      </c>
      <c r="F10" s="50"/>
      <c r="G10" s="45"/>
      <c r="H10" s="25"/>
      <c r="I10" s="25"/>
      <c r="J10" s="54"/>
      <c r="K10" s="73" t="s">
        <v>39</v>
      </c>
      <c r="L10" s="46" t="s">
        <v>33</v>
      </c>
      <c r="M10" s="21">
        <v>12</v>
      </c>
      <c r="N10" s="21">
        <v>5</v>
      </c>
      <c r="O10" s="52">
        <f>M10+N10</f>
        <v>17</v>
      </c>
      <c r="P10" s="73" t="s">
        <v>49</v>
      </c>
      <c r="Q10" s="46"/>
      <c r="R10" s="21" t="s">
        <v>8</v>
      </c>
      <c r="S10" s="21" t="s">
        <v>20</v>
      </c>
      <c r="T10" s="57" t="s">
        <v>21</v>
      </c>
    </row>
    <row r="11" spans="1:20" ht="18">
      <c r="A11" s="71"/>
      <c r="B11" s="42" t="s">
        <v>16</v>
      </c>
      <c r="C11" s="43">
        <v>10</v>
      </c>
      <c r="D11" s="43"/>
      <c r="E11" s="52">
        <f>C11+D11</f>
        <v>10</v>
      </c>
      <c r="F11" s="50"/>
      <c r="G11" s="45"/>
      <c r="H11" s="25"/>
      <c r="I11" s="25"/>
      <c r="J11" s="54"/>
      <c r="K11" s="74"/>
      <c r="L11" s="28"/>
      <c r="M11" s="21" t="s">
        <v>8</v>
      </c>
      <c r="N11" s="21" t="s">
        <v>20</v>
      </c>
      <c r="O11" s="57" t="s">
        <v>21</v>
      </c>
      <c r="P11" s="74"/>
      <c r="Q11" s="49" t="s">
        <v>50</v>
      </c>
      <c r="R11" s="21">
        <v>4</v>
      </c>
      <c r="S11" s="21">
        <v>4</v>
      </c>
      <c r="T11" s="57">
        <f>R11*S11</f>
        <v>16</v>
      </c>
    </row>
    <row r="12" spans="1:20" ht="18">
      <c r="A12" s="71"/>
      <c r="B12" s="42" t="s">
        <v>17</v>
      </c>
      <c r="C12" s="43">
        <v>10</v>
      </c>
      <c r="D12" s="43">
        <v>5</v>
      </c>
      <c r="E12" s="52">
        <f>C12+D12</f>
        <v>15</v>
      </c>
      <c r="F12" s="50"/>
      <c r="G12" s="45"/>
      <c r="H12" s="25"/>
      <c r="I12" s="25"/>
      <c r="J12" s="54"/>
      <c r="K12" s="74"/>
      <c r="L12" s="46" t="s">
        <v>36</v>
      </c>
      <c r="M12" s="21">
        <v>3</v>
      </c>
      <c r="N12" s="21">
        <v>1</v>
      </c>
      <c r="O12" s="57">
        <f>M12*N12</f>
        <v>3</v>
      </c>
      <c r="P12" s="74"/>
      <c r="T12" s="54"/>
    </row>
    <row r="13" spans="1:20" ht="18">
      <c r="A13" s="71"/>
      <c r="B13" s="42" t="s">
        <v>18</v>
      </c>
      <c r="C13" s="43">
        <v>1</v>
      </c>
      <c r="D13" s="43"/>
      <c r="E13" s="52">
        <f>C13+D13</f>
        <v>1</v>
      </c>
      <c r="F13" s="50"/>
      <c r="G13" s="45"/>
      <c r="H13" s="25"/>
      <c r="I13" s="25"/>
      <c r="J13" s="54"/>
      <c r="K13" s="74"/>
      <c r="L13" s="46" t="s">
        <v>34</v>
      </c>
      <c r="M13" s="21">
        <v>62</v>
      </c>
      <c r="N13" s="21">
        <v>1</v>
      </c>
      <c r="O13" s="57">
        <f>M13*N13</f>
        <v>62</v>
      </c>
      <c r="P13" s="74"/>
      <c r="Q13" s="45"/>
      <c r="R13" s="25"/>
      <c r="S13" s="25"/>
      <c r="T13" s="54"/>
    </row>
    <row r="14" spans="1:20" ht="18">
      <c r="A14" s="72"/>
      <c r="B14" s="42" t="s">
        <v>27</v>
      </c>
      <c r="C14" s="43">
        <v>0</v>
      </c>
      <c r="D14" s="43"/>
      <c r="E14" s="52">
        <f>C14+D14</f>
        <v>0</v>
      </c>
      <c r="F14" s="50"/>
      <c r="G14" s="45"/>
      <c r="H14" s="25"/>
      <c r="I14" s="25"/>
      <c r="J14" s="54"/>
      <c r="K14" s="74"/>
      <c r="L14" s="46" t="s">
        <v>35</v>
      </c>
      <c r="M14" s="21">
        <v>15</v>
      </c>
      <c r="N14" s="21">
        <v>2</v>
      </c>
      <c r="O14" s="57">
        <f>M14*N14</f>
        <v>30</v>
      </c>
      <c r="P14" s="74"/>
      <c r="Q14" s="45"/>
      <c r="R14" s="25"/>
      <c r="S14" s="25"/>
      <c r="T14" s="54"/>
    </row>
    <row r="15" spans="1:20" ht="18">
      <c r="A15" s="30"/>
      <c r="B15" s="31"/>
      <c r="C15" s="25"/>
      <c r="D15" s="25"/>
      <c r="E15" s="54"/>
      <c r="F15" s="50"/>
      <c r="G15" s="45"/>
      <c r="H15" s="25"/>
      <c r="I15" s="25"/>
      <c r="J15" s="54"/>
      <c r="K15" s="74"/>
      <c r="L15" s="46" t="s">
        <v>37</v>
      </c>
      <c r="M15" s="21">
        <v>10</v>
      </c>
      <c r="N15" s="21">
        <v>1</v>
      </c>
      <c r="O15" s="57">
        <f>M15*N15</f>
        <v>10</v>
      </c>
      <c r="P15" s="74"/>
      <c r="Q15" s="45"/>
      <c r="R15" s="25"/>
      <c r="S15" s="25"/>
      <c r="T15" s="54"/>
    </row>
    <row r="16" spans="1:20" ht="18">
      <c r="A16" s="30"/>
      <c r="B16" s="31"/>
      <c r="C16" s="25"/>
      <c r="D16" s="25"/>
      <c r="E16" s="54"/>
      <c r="F16" s="50"/>
      <c r="G16" s="45"/>
      <c r="H16" s="25"/>
      <c r="I16" s="25"/>
      <c r="J16" s="54"/>
      <c r="K16" s="75"/>
      <c r="L16" s="46" t="s">
        <v>38</v>
      </c>
      <c r="M16" s="21">
        <v>2</v>
      </c>
      <c r="N16" s="21">
        <v>2</v>
      </c>
      <c r="O16" s="57">
        <f>M16*N16</f>
        <v>4</v>
      </c>
      <c r="P16" s="75"/>
      <c r="Q16" s="47"/>
      <c r="R16" s="37"/>
      <c r="S16" s="37"/>
      <c r="T16" s="55"/>
    </row>
    <row r="17" spans="1:20" ht="18">
      <c r="A17" s="35"/>
      <c r="B17" s="36"/>
      <c r="C17" s="37"/>
      <c r="D17" s="37"/>
      <c r="E17" s="55"/>
      <c r="F17" s="50"/>
      <c r="G17" s="45"/>
      <c r="H17" s="25"/>
      <c r="I17" s="25"/>
      <c r="J17" s="55"/>
      <c r="K17" s="26"/>
      <c r="L17" s="28"/>
      <c r="M17" s="22"/>
      <c r="N17" s="22"/>
      <c r="O17" s="55"/>
      <c r="P17" s="60"/>
      <c r="Q17" s="45"/>
      <c r="R17" s="25"/>
      <c r="S17" s="25"/>
      <c r="T17" s="55"/>
    </row>
    <row r="18" spans="1:20" s="29" customFormat="1" ht="250.5" customHeight="1">
      <c r="A18" s="87" t="s">
        <v>56</v>
      </c>
      <c r="B18" s="85"/>
      <c r="C18" s="85"/>
      <c r="D18" s="85"/>
      <c r="E18" s="86"/>
      <c r="F18" s="85" t="s">
        <v>53</v>
      </c>
      <c r="G18" s="85"/>
      <c r="H18" s="85"/>
      <c r="I18" s="85"/>
      <c r="J18" s="86"/>
      <c r="K18" s="85" t="s">
        <v>54</v>
      </c>
      <c r="L18" s="85"/>
      <c r="M18" s="85"/>
      <c r="N18" s="85"/>
      <c r="O18" s="86"/>
      <c r="P18" s="85" t="s">
        <v>55</v>
      </c>
      <c r="Q18" s="85"/>
      <c r="R18" s="85"/>
      <c r="S18" s="85"/>
      <c r="T18" s="86"/>
    </row>
  </sheetData>
  <mergeCells count="28">
    <mergeCell ref="P18:T18"/>
    <mergeCell ref="F1:J1"/>
    <mergeCell ref="N4:O4"/>
    <mergeCell ref="A18:E18"/>
    <mergeCell ref="F18:J18"/>
    <mergeCell ref="K18:O18"/>
    <mergeCell ref="P1:T1"/>
    <mergeCell ref="P2:Q2"/>
    <mergeCell ref="K2:L2"/>
    <mergeCell ref="F2:G2"/>
    <mergeCell ref="A1:E1"/>
    <mergeCell ref="K1:O1"/>
    <mergeCell ref="K3:K4"/>
    <mergeCell ref="L5:O5"/>
    <mergeCell ref="A3:A4"/>
    <mergeCell ref="P10:P16"/>
    <mergeCell ref="F3:F4"/>
    <mergeCell ref="G5:J5"/>
    <mergeCell ref="G6:J6"/>
    <mergeCell ref="F7:F8"/>
    <mergeCell ref="L6:O6"/>
    <mergeCell ref="M7:O7"/>
    <mergeCell ref="K7:K8"/>
    <mergeCell ref="K10:K16"/>
    <mergeCell ref="A7:A8"/>
    <mergeCell ref="B5:E5"/>
    <mergeCell ref="B6:E6"/>
    <mergeCell ref="A10:A1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2017-10-15T07:45:17Z</dcterms:created>
  <dcterms:modified xsi:type="dcterms:W3CDTF">2018-01-20T16:17:25Z</dcterms:modified>
  <cp:category/>
  <cp:version/>
  <cp:contentType/>
  <cp:contentStatus/>
</cp:coreProperties>
</file>